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70" windowHeight="949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8" i="2" l="1"/>
  <c r="AB28" i="2" s="1"/>
  <c r="X28" i="2"/>
  <c r="Y28" i="2" s="1"/>
  <c r="U28" i="2"/>
  <c r="V28" i="2" s="1"/>
  <c r="R28" i="2"/>
  <c r="S28" i="2" s="1"/>
  <c r="O28" i="2"/>
  <c r="P28" i="2" s="1"/>
  <c r="L28" i="2"/>
  <c r="M28" i="2" s="1"/>
  <c r="I28" i="2"/>
  <c r="J28" i="2" s="1"/>
  <c r="F28" i="2"/>
  <c r="G28" i="2" s="1"/>
  <c r="D28" i="2"/>
  <c r="C28" i="2"/>
  <c r="J9" i="2"/>
  <c r="AB26" i="2"/>
  <c r="Y26" i="2"/>
  <c r="V26" i="2"/>
  <c r="S26" i="2"/>
  <c r="P26" i="2"/>
  <c r="M26" i="2"/>
  <c r="J26" i="2"/>
  <c r="G26" i="2"/>
  <c r="D26" i="2"/>
  <c r="AB18" i="2"/>
  <c r="Y18" i="2"/>
  <c r="V18" i="2"/>
  <c r="S18" i="2"/>
  <c r="P18" i="2"/>
  <c r="M18" i="2"/>
  <c r="J18" i="2"/>
  <c r="G18" i="2"/>
  <c r="D18" i="2"/>
  <c r="AB9" i="2"/>
  <c r="Y9" i="2"/>
  <c r="V9" i="2"/>
  <c r="S9" i="2"/>
  <c r="P9" i="2"/>
  <c r="M9" i="2"/>
  <c r="G9" i="2"/>
  <c r="D9" i="2"/>
</calcChain>
</file>

<file path=xl/sharedStrings.xml><?xml version="1.0" encoding="utf-8"?>
<sst xmlns="http://schemas.openxmlformats.org/spreadsheetml/2006/main" count="52" uniqueCount="21">
  <si>
    <t>0-300</t>
  </si>
  <si>
    <t>სულ რაოდენობა</t>
  </si>
  <si>
    <t>1000-1500</t>
  </si>
  <si>
    <t>1500-2000</t>
  </si>
  <si>
    <t>2000-3500</t>
  </si>
  <si>
    <t>300-500</t>
  </si>
  <si>
    <t>3500-5000</t>
  </si>
  <si>
    <t>500-750</t>
  </si>
  <si>
    <t>750-1000</t>
  </si>
  <si>
    <t>სულ</t>
  </si>
  <si>
    <t>გადაუდებელი ამბულატორიული მომსახურება</t>
  </si>
  <si>
    <t>გადაუდებელი სტაციონარული მომსახურება</t>
  </si>
  <si>
    <t>გეგმიური ქირურგიული მომსახურება ( გარდა კარდიოქირურგიისა)</t>
  </si>
  <si>
    <t>კარდიოქირურგია</t>
  </si>
  <si>
    <t>მშობიარობა და საკეისრო კვეთა</t>
  </si>
  <si>
    <t>სხივური თერაპია</t>
  </si>
  <si>
    <t>ქიმიოთერაპია და ჰორმონოთერაპია</t>
  </si>
  <si>
    <t>გეგმიური ამბულატორიული მომსახურება</t>
  </si>
  <si>
    <t>საშუალო</t>
  </si>
  <si>
    <t>ჯამური მონაცემები</t>
  </si>
  <si>
    <t>5000 და მეტი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</si>
</sst>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1" applyBorder="1"/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2" fillId="0" borderId="0" xfId="1"/>
    <xf numFmtId="164" fontId="0" fillId="0" borderId="1" xfId="2" applyNumberFormat="1" applyFont="1" applyBorder="1"/>
    <xf numFmtId="43" fontId="2" fillId="0" borderId="0" xfId="1" applyNumberFormat="1"/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2" xfId="2" applyNumberFormat="1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164" fontId="1" fillId="0" borderId="1" xfId="2" applyNumberFormat="1" applyFont="1" applyBorder="1"/>
    <xf numFmtId="2" fontId="1" fillId="0" borderId="1" xfId="2" applyNumberFormat="1" applyFont="1" applyBorder="1" applyAlignment="1">
      <alignment horizontal="center"/>
    </xf>
    <xf numFmtId="0" fontId="1" fillId="0" borderId="8" xfId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workbookViewId="0">
      <selection activeCell="AA9" sqref="AA9:AB9"/>
    </sheetView>
  </sheetViews>
  <sheetFormatPr defaultRowHeight="15" outlineLevelRow="1" x14ac:dyDescent="0.25"/>
  <cols>
    <col min="1" max="1" width="69.85546875" style="4" customWidth="1"/>
    <col min="2" max="4" width="14.28515625" style="4" customWidth="1"/>
    <col min="5" max="13" width="13.28515625" style="4" customWidth="1"/>
    <col min="14" max="16" width="14.28515625" style="4" customWidth="1"/>
    <col min="17" max="19" width="11.5703125" style="4" customWidth="1"/>
    <col min="20" max="20" width="15.42578125" style="4" customWidth="1"/>
    <col min="21" max="22" width="11.5703125" style="4" customWidth="1"/>
    <col min="23" max="25" width="14.28515625" style="4" customWidth="1"/>
    <col min="26" max="28" width="13.28515625" style="4" customWidth="1"/>
    <col min="29" max="29" width="14.28515625" style="4" customWidth="1"/>
    <col min="30" max="16384" width="9.140625" style="4"/>
  </cols>
  <sheetData>
    <row r="1" spans="1:29" ht="45" x14ac:dyDescent="0.25">
      <c r="A1" s="1"/>
      <c r="B1" s="2" t="s">
        <v>0</v>
      </c>
      <c r="C1" s="3" t="s">
        <v>1</v>
      </c>
      <c r="D1" s="3" t="s">
        <v>18</v>
      </c>
      <c r="E1" s="2" t="s">
        <v>2</v>
      </c>
      <c r="F1" s="3" t="s">
        <v>1</v>
      </c>
      <c r="G1" s="3" t="s">
        <v>18</v>
      </c>
      <c r="H1" s="2" t="s">
        <v>3</v>
      </c>
      <c r="I1" s="3" t="s">
        <v>1</v>
      </c>
      <c r="J1" s="3" t="s">
        <v>18</v>
      </c>
      <c r="K1" s="2" t="s">
        <v>4</v>
      </c>
      <c r="L1" s="3" t="s">
        <v>1</v>
      </c>
      <c r="M1" s="3" t="s">
        <v>18</v>
      </c>
      <c r="N1" s="2" t="s">
        <v>5</v>
      </c>
      <c r="O1" s="3" t="s">
        <v>1</v>
      </c>
      <c r="P1" s="3" t="s">
        <v>18</v>
      </c>
      <c r="Q1" s="2" t="s">
        <v>6</v>
      </c>
      <c r="R1" s="3" t="s">
        <v>1</v>
      </c>
      <c r="S1" s="3" t="s">
        <v>18</v>
      </c>
      <c r="T1" s="2" t="s">
        <v>20</v>
      </c>
      <c r="U1" s="3" t="s">
        <v>1</v>
      </c>
      <c r="V1" s="3" t="s">
        <v>18</v>
      </c>
      <c r="W1" s="2" t="s">
        <v>7</v>
      </c>
      <c r="X1" s="3" t="s">
        <v>1</v>
      </c>
      <c r="Y1" s="3" t="s">
        <v>18</v>
      </c>
      <c r="Z1" s="2" t="s">
        <v>8</v>
      </c>
      <c r="AA1" s="3" t="s">
        <v>1</v>
      </c>
      <c r="AB1" s="3" t="s">
        <v>18</v>
      </c>
      <c r="AC1" s="2" t="s">
        <v>9</v>
      </c>
    </row>
    <row r="2" spans="1:29" outlineLevel="1" x14ac:dyDescent="0.25">
      <c r="A2" s="1" t="s">
        <v>10</v>
      </c>
      <c r="B2" s="5">
        <v>2813629.86</v>
      </c>
      <c r="C2" s="7"/>
      <c r="D2" s="8"/>
      <c r="E2" s="5">
        <v>526912.54</v>
      </c>
      <c r="F2" s="7"/>
      <c r="G2" s="8"/>
      <c r="H2" s="5">
        <v>201903.05</v>
      </c>
      <c r="I2" s="13"/>
      <c r="J2" s="14"/>
      <c r="K2" s="5">
        <v>188008.34</v>
      </c>
      <c r="L2" s="13"/>
      <c r="M2" s="14"/>
      <c r="N2" s="5">
        <v>941433.09</v>
      </c>
      <c r="O2" s="13"/>
      <c r="P2" s="14"/>
      <c r="Q2" s="5">
        <v>45045.35</v>
      </c>
      <c r="R2" s="13"/>
      <c r="S2" s="14"/>
      <c r="T2" s="5">
        <v>35676.550000000003</v>
      </c>
      <c r="U2" s="13"/>
      <c r="V2" s="14"/>
      <c r="W2" s="5">
        <v>822229.18</v>
      </c>
      <c r="X2" s="13"/>
      <c r="Y2" s="14"/>
      <c r="Z2" s="5">
        <v>543069.14</v>
      </c>
      <c r="AA2" s="13"/>
      <c r="AB2" s="14"/>
      <c r="AC2" s="5">
        <v>6117907.0999999987</v>
      </c>
    </row>
    <row r="3" spans="1:29" outlineLevel="1" x14ac:dyDescent="0.25">
      <c r="A3" s="1" t="s">
        <v>11</v>
      </c>
      <c r="B3" s="5">
        <v>10773046.560000001</v>
      </c>
      <c r="C3" s="9"/>
      <c r="D3" s="10"/>
      <c r="E3" s="5">
        <v>1947368.29</v>
      </c>
      <c r="F3" s="9"/>
      <c r="G3" s="10"/>
      <c r="H3" s="5">
        <v>898616.13</v>
      </c>
      <c r="I3" s="15"/>
      <c r="J3" s="16"/>
      <c r="K3" s="5">
        <v>666710.19999999995</v>
      </c>
      <c r="L3" s="15"/>
      <c r="M3" s="16"/>
      <c r="N3" s="5">
        <v>3436304.78</v>
      </c>
      <c r="O3" s="15"/>
      <c r="P3" s="16"/>
      <c r="Q3" s="5">
        <v>170310.19</v>
      </c>
      <c r="R3" s="15"/>
      <c r="S3" s="16"/>
      <c r="T3" s="5">
        <v>171121.09</v>
      </c>
      <c r="U3" s="15"/>
      <c r="V3" s="16"/>
      <c r="W3" s="5">
        <v>3151136.73</v>
      </c>
      <c r="X3" s="15"/>
      <c r="Y3" s="16"/>
      <c r="Z3" s="5">
        <v>1972203.17</v>
      </c>
      <c r="AA3" s="15"/>
      <c r="AB3" s="16"/>
      <c r="AC3" s="5">
        <v>23186817.140000001</v>
      </c>
    </row>
    <row r="4" spans="1:29" outlineLevel="1" x14ac:dyDescent="0.25">
      <c r="A4" s="1" t="s">
        <v>12</v>
      </c>
      <c r="B4" s="5">
        <v>3934950.19</v>
      </c>
      <c r="C4" s="9"/>
      <c r="D4" s="10"/>
      <c r="E4" s="5">
        <v>745611.18</v>
      </c>
      <c r="F4" s="9"/>
      <c r="G4" s="10"/>
      <c r="H4" s="5">
        <v>325473.57</v>
      </c>
      <c r="I4" s="15"/>
      <c r="J4" s="16"/>
      <c r="K4" s="5">
        <v>349039.94</v>
      </c>
      <c r="L4" s="15"/>
      <c r="M4" s="16"/>
      <c r="N4" s="5">
        <v>1414146.85</v>
      </c>
      <c r="O4" s="15"/>
      <c r="P4" s="16"/>
      <c r="Q4" s="5">
        <v>81289.83</v>
      </c>
      <c r="R4" s="15"/>
      <c r="S4" s="16"/>
      <c r="T4" s="5">
        <v>83931.98</v>
      </c>
      <c r="U4" s="15"/>
      <c r="V4" s="16"/>
      <c r="W4" s="5">
        <v>1190166.6100000001</v>
      </c>
      <c r="X4" s="15"/>
      <c r="Y4" s="16"/>
      <c r="Z4" s="5">
        <v>696049.2</v>
      </c>
      <c r="AA4" s="15"/>
      <c r="AB4" s="16"/>
      <c r="AC4" s="5">
        <v>8820659.3500000015</v>
      </c>
    </row>
    <row r="5" spans="1:29" outlineLevel="1" x14ac:dyDescent="0.25">
      <c r="A5" s="1" t="s">
        <v>13</v>
      </c>
      <c r="B5" s="5">
        <v>547338.17000000004</v>
      </c>
      <c r="C5" s="9"/>
      <c r="D5" s="10"/>
      <c r="E5" s="5">
        <v>131790.45000000001</v>
      </c>
      <c r="F5" s="9"/>
      <c r="G5" s="10"/>
      <c r="H5" s="5">
        <v>48428.85</v>
      </c>
      <c r="I5" s="15"/>
      <c r="J5" s="16"/>
      <c r="K5" s="5">
        <v>72873.850000000006</v>
      </c>
      <c r="L5" s="15"/>
      <c r="M5" s="16"/>
      <c r="N5" s="5">
        <v>180211.7</v>
      </c>
      <c r="O5" s="15"/>
      <c r="P5" s="16"/>
      <c r="Q5" s="5">
        <v>11139.1</v>
      </c>
      <c r="R5" s="15"/>
      <c r="S5" s="16"/>
      <c r="T5" s="5">
        <v>6191.25</v>
      </c>
      <c r="U5" s="15"/>
      <c r="V5" s="16"/>
      <c r="W5" s="5">
        <v>181766.75</v>
      </c>
      <c r="X5" s="15"/>
      <c r="Y5" s="16"/>
      <c r="Z5" s="5">
        <v>106862.15</v>
      </c>
      <c r="AA5" s="15"/>
      <c r="AB5" s="16"/>
      <c r="AC5" s="5">
        <v>1286602.27</v>
      </c>
    </row>
    <row r="6" spans="1:29" outlineLevel="1" x14ac:dyDescent="0.25">
      <c r="A6" s="1" t="s">
        <v>14</v>
      </c>
      <c r="B6" s="5">
        <v>3147610</v>
      </c>
      <c r="C6" s="9"/>
      <c r="D6" s="10"/>
      <c r="E6" s="5">
        <v>306315</v>
      </c>
      <c r="F6" s="9"/>
      <c r="G6" s="10"/>
      <c r="H6" s="5">
        <v>139590</v>
      </c>
      <c r="I6" s="15"/>
      <c r="J6" s="16"/>
      <c r="K6" s="5">
        <v>106700</v>
      </c>
      <c r="L6" s="15"/>
      <c r="M6" s="16"/>
      <c r="N6" s="5">
        <v>709045</v>
      </c>
      <c r="O6" s="15"/>
      <c r="P6" s="16"/>
      <c r="Q6" s="5">
        <v>26290</v>
      </c>
      <c r="R6" s="15"/>
      <c r="S6" s="16"/>
      <c r="T6" s="5">
        <v>18600</v>
      </c>
      <c r="U6" s="15"/>
      <c r="V6" s="16"/>
      <c r="W6" s="5">
        <v>486900</v>
      </c>
      <c r="X6" s="15"/>
      <c r="Y6" s="16"/>
      <c r="Z6" s="5">
        <v>305275</v>
      </c>
      <c r="AA6" s="15"/>
      <c r="AB6" s="16"/>
      <c r="AC6" s="5">
        <v>5246325</v>
      </c>
    </row>
    <row r="7" spans="1:29" outlineLevel="1" x14ac:dyDescent="0.25">
      <c r="A7" s="1" t="s">
        <v>15</v>
      </c>
      <c r="B7" s="5">
        <v>596775.77</v>
      </c>
      <c r="C7" s="9"/>
      <c r="D7" s="10"/>
      <c r="E7" s="5">
        <v>65644</v>
      </c>
      <c r="F7" s="9"/>
      <c r="G7" s="10"/>
      <c r="H7" s="5">
        <v>29000</v>
      </c>
      <c r="I7" s="15"/>
      <c r="J7" s="16"/>
      <c r="K7" s="5">
        <v>31176</v>
      </c>
      <c r="L7" s="15"/>
      <c r="M7" s="16"/>
      <c r="N7" s="5">
        <v>205396</v>
      </c>
      <c r="O7" s="15"/>
      <c r="P7" s="16"/>
      <c r="Q7" s="5">
        <v>25746</v>
      </c>
      <c r="R7" s="15"/>
      <c r="S7" s="16"/>
      <c r="T7" s="5">
        <v>14288</v>
      </c>
      <c r="U7" s="15"/>
      <c r="V7" s="16"/>
      <c r="W7" s="5">
        <v>158249.51999999999</v>
      </c>
      <c r="X7" s="15"/>
      <c r="Y7" s="16"/>
      <c r="Z7" s="5">
        <v>85558.399999999994</v>
      </c>
      <c r="AA7" s="15"/>
      <c r="AB7" s="16"/>
      <c r="AC7" s="5">
        <v>1211833.69</v>
      </c>
    </row>
    <row r="8" spans="1:29" outlineLevel="1" x14ac:dyDescent="0.25">
      <c r="A8" s="1" t="s">
        <v>16</v>
      </c>
      <c r="B8" s="5">
        <v>339477.7</v>
      </c>
      <c r="C8" s="11"/>
      <c r="D8" s="12"/>
      <c r="E8" s="5">
        <v>47382.73</v>
      </c>
      <c r="F8" s="11"/>
      <c r="G8" s="12"/>
      <c r="H8" s="5">
        <v>22144.799999999999</v>
      </c>
      <c r="I8" s="17"/>
      <c r="J8" s="18"/>
      <c r="K8" s="5">
        <v>14187.24</v>
      </c>
      <c r="L8" s="17"/>
      <c r="M8" s="18"/>
      <c r="N8" s="5">
        <v>98881.99</v>
      </c>
      <c r="O8" s="17"/>
      <c r="P8" s="18"/>
      <c r="Q8" s="5">
        <v>4937</v>
      </c>
      <c r="R8" s="17"/>
      <c r="S8" s="18"/>
      <c r="T8" s="5">
        <v>1490.8</v>
      </c>
      <c r="U8" s="17"/>
      <c r="V8" s="18"/>
      <c r="W8" s="5">
        <v>85384.49</v>
      </c>
      <c r="X8" s="17"/>
      <c r="Y8" s="18"/>
      <c r="Z8" s="5">
        <v>41983.71</v>
      </c>
      <c r="AA8" s="17"/>
      <c r="AB8" s="18"/>
      <c r="AC8" s="5">
        <v>655870.46</v>
      </c>
    </row>
    <row r="9" spans="1:29" x14ac:dyDescent="0.25">
      <c r="A9" s="2">
        <v>36</v>
      </c>
      <c r="B9" s="5">
        <v>22152828.25</v>
      </c>
      <c r="C9" s="22">
        <v>277399</v>
      </c>
      <c r="D9" s="20">
        <f>B9/C9/12</f>
        <v>6.6549231281775825</v>
      </c>
      <c r="E9" s="5">
        <v>3771024.1900000004</v>
      </c>
      <c r="F9" s="19">
        <v>52693</v>
      </c>
      <c r="G9" s="20">
        <f>E9/F9/12</f>
        <v>5.9638285129587105</v>
      </c>
      <c r="H9" s="5">
        <v>1665156.4000000001</v>
      </c>
      <c r="I9" s="19">
        <v>22785</v>
      </c>
      <c r="J9" s="20">
        <f>H9/I9/12</f>
        <v>6.0901046009801769</v>
      </c>
      <c r="K9" s="5">
        <v>1428695.57</v>
      </c>
      <c r="L9" s="19">
        <v>20939</v>
      </c>
      <c r="M9" s="20">
        <f>K9/L9/12</f>
        <v>5.6859431762102624</v>
      </c>
      <c r="N9" s="5">
        <v>6985419.4100000011</v>
      </c>
      <c r="O9" s="19">
        <v>96362</v>
      </c>
      <c r="P9" s="20">
        <f>N9/O9/12</f>
        <v>6.0409527009263684</v>
      </c>
      <c r="Q9" s="5">
        <v>364757.47</v>
      </c>
      <c r="R9" s="19">
        <v>5568</v>
      </c>
      <c r="S9" s="20">
        <f>Q9/R9/12</f>
        <v>5.4591335907567045</v>
      </c>
      <c r="T9" s="5">
        <v>331299.67</v>
      </c>
      <c r="U9" s="19">
        <v>5121</v>
      </c>
      <c r="V9" s="20">
        <f>T9/U9/12</f>
        <v>5.3911942654429472</v>
      </c>
      <c r="W9" s="5">
        <v>6075833.2800000003</v>
      </c>
      <c r="X9" s="19">
        <v>82289</v>
      </c>
      <c r="Y9" s="20">
        <f>W9/X9/12</f>
        <v>6.1529419484985839</v>
      </c>
      <c r="Z9" s="5">
        <v>3751000.7699999996</v>
      </c>
      <c r="AA9" s="19">
        <v>53373</v>
      </c>
      <c r="AB9" s="20">
        <f>Z9/AA9/12</f>
        <v>5.8565828696157221</v>
      </c>
      <c r="AC9" s="5">
        <v>46526015.009999998</v>
      </c>
    </row>
    <row r="10" spans="1:29" outlineLevel="1" x14ac:dyDescent="0.25">
      <c r="A10" s="1" t="s">
        <v>10</v>
      </c>
      <c r="B10" s="5">
        <v>775265.49</v>
      </c>
      <c r="C10" s="13"/>
      <c r="D10" s="14"/>
      <c r="E10" s="5">
        <v>96936.5</v>
      </c>
      <c r="F10" s="13"/>
      <c r="G10" s="14"/>
      <c r="H10" s="5">
        <v>37497.800000000003</v>
      </c>
      <c r="I10" s="13"/>
      <c r="J10" s="14"/>
      <c r="K10" s="5">
        <v>39740.85</v>
      </c>
      <c r="L10" s="13"/>
      <c r="M10" s="14"/>
      <c r="N10" s="5">
        <v>236329.85</v>
      </c>
      <c r="O10" s="13"/>
      <c r="P10" s="14"/>
      <c r="Q10" s="5">
        <v>10858.55</v>
      </c>
      <c r="R10" s="13"/>
      <c r="S10" s="14"/>
      <c r="T10" s="5">
        <v>5390.6</v>
      </c>
      <c r="U10" s="13"/>
      <c r="V10" s="14"/>
      <c r="W10" s="5">
        <v>173301.24</v>
      </c>
      <c r="X10" s="13"/>
      <c r="Y10" s="14"/>
      <c r="Z10" s="5">
        <v>93041.2</v>
      </c>
      <c r="AA10" s="13"/>
      <c r="AB10" s="14"/>
      <c r="AC10" s="5">
        <v>1468362.08</v>
      </c>
    </row>
    <row r="11" spans="1:29" outlineLevel="1" x14ac:dyDescent="0.25">
      <c r="A11" s="1" t="s">
        <v>11</v>
      </c>
      <c r="B11" s="5">
        <v>5829666.3200000003</v>
      </c>
      <c r="C11" s="15"/>
      <c r="D11" s="16"/>
      <c r="E11" s="5">
        <v>681203.53</v>
      </c>
      <c r="F11" s="15"/>
      <c r="G11" s="16"/>
      <c r="H11" s="5">
        <v>339554.08</v>
      </c>
      <c r="I11" s="15"/>
      <c r="J11" s="16"/>
      <c r="K11" s="5">
        <v>351686.21</v>
      </c>
      <c r="L11" s="15"/>
      <c r="M11" s="16"/>
      <c r="N11" s="5">
        <v>1853915.04</v>
      </c>
      <c r="O11" s="15"/>
      <c r="P11" s="16"/>
      <c r="Q11" s="5">
        <v>120934.53</v>
      </c>
      <c r="R11" s="15"/>
      <c r="S11" s="16"/>
      <c r="T11" s="5">
        <v>68357.09</v>
      </c>
      <c r="U11" s="15"/>
      <c r="V11" s="16"/>
      <c r="W11" s="5">
        <v>1306592.6599999999</v>
      </c>
      <c r="X11" s="15"/>
      <c r="Y11" s="16"/>
      <c r="Z11" s="5">
        <v>604452.07999999996</v>
      </c>
      <c r="AA11" s="15"/>
      <c r="AB11" s="16"/>
      <c r="AC11" s="5">
        <v>11156361.539999999</v>
      </c>
    </row>
    <row r="12" spans="1:29" outlineLevel="1" x14ac:dyDescent="0.25">
      <c r="A12" s="1" t="s">
        <v>17</v>
      </c>
      <c r="B12" s="5">
        <v>24471.13</v>
      </c>
      <c r="C12" s="15"/>
      <c r="D12" s="16"/>
      <c r="E12" s="5">
        <v>3740.89</v>
      </c>
      <c r="F12" s="15"/>
      <c r="G12" s="16"/>
      <c r="H12" s="5">
        <v>670.25</v>
      </c>
      <c r="I12" s="15"/>
      <c r="J12" s="16"/>
      <c r="K12" s="5">
        <v>515.26</v>
      </c>
      <c r="L12" s="15"/>
      <c r="M12" s="16"/>
      <c r="N12" s="5">
        <v>9958.01</v>
      </c>
      <c r="O12" s="15"/>
      <c r="P12" s="16"/>
      <c r="Q12" s="5">
        <v>99</v>
      </c>
      <c r="R12" s="15"/>
      <c r="S12" s="16"/>
      <c r="T12" s="5"/>
      <c r="U12" s="15"/>
      <c r="V12" s="16"/>
      <c r="W12" s="5">
        <v>6199.8</v>
      </c>
      <c r="X12" s="15"/>
      <c r="Y12" s="16"/>
      <c r="Z12" s="5">
        <v>3680.09</v>
      </c>
      <c r="AA12" s="15"/>
      <c r="AB12" s="16"/>
      <c r="AC12" s="5">
        <v>49334.430000000008</v>
      </c>
    </row>
    <row r="13" spans="1:29" outlineLevel="1" x14ac:dyDescent="0.25">
      <c r="A13" s="1" t="s">
        <v>12</v>
      </c>
      <c r="B13" s="5">
        <v>2506105.4500000002</v>
      </c>
      <c r="C13" s="15"/>
      <c r="D13" s="16"/>
      <c r="E13" s="5">
        <v>433086.27</v>
      </c>
      <c r="F13" s="15"/>
      <c r="G13" s="16"/>
      <c r="H13" s="5">
        <v>242015.04</v>
      </c>
      <c r="I13" s="15"/>
      <c r="J13" s="16"/>
      <c r="K13" s="5">
        <v>267491.32</v>
      </c>
      <c r="L13" s="15"/>
      <c r="M13" s="16"/>
      <c r="N13" s="5">
        <v>1074120.02</v>
      </c>
      <c r="O13" s="15"/>
      <c r="P13" s="16"/>
      <c r="Q13" s="5">
        <v>112359.03999999999</v>
      </c>
      <c r="R13" s="15"/>
      <c r="S13" s="16"/>
      <c r="T13" s="5">
        <v>33876.239999999998</v>
      </c>
      <c r="U13" s="15"/>
      <c r="V13" s="16"/>
      <c r="W13" s="5">
        <v>670979.43999999994</v>
      </c>
      <c r="X13" s="15"/>
      <c r="Y13" s="16"/>
      <c r="Z13" s="5">
        <v>451940.69</v>
      </c>
      <c r="AA13" s="15"/>
      <c r="AB13" s="16"/>
      <c r="AC13" s="5">
        <v>5791973.5100000007</v>
      </c>
    </row>
    <row r="14" spans="1:29" outlineLevel="1" x14ac:dyDescent="0.25">
      <c r="A14" s="1" t="s">
        <v>13</v>
      </c>
      <c r="B14" s="5">
        <v>813991.26</v>
      </c>
      <c r="C14" s="15"/>
      <c r="D14" s="16"/>
      <c r="E14" s="5">
        <v>97301.55</v>
      </c>
      <c r="F14" s="15"/>
      <c r="G14" s="16"/>
      <c r="H14" s="5">
        <v>63132.08</v>
      </c>
      <c r="I14" s="15"/>
      <c r="J14" s="16"/>
      <c r="K14" s="5">
        <v>80961.75</v>
      </c>
      <c r="L14" s="15"/>
      <c r="M14" s="16"/>
      <c r="N14" s="5">
        <v>188477.28</v>
      </c>
      <c r="O14" s="15"/>
      <c r="P14" s="16"/>
      <c r="Q14" s="5">
        <v>13198.95</v>
      </c>
      <c r="R14" s="15"/>
      <c r="S14" s="16"/>
      <c r="T14" s="5">
        <v>23044.95</v>
      </c>
      <c r="U14" s="15"/>
      <c r="V14" s="16"/>
      <c r="W14" s="5">
        <v>243870.06</v>
      </c>
      <c r="X14" s="15"/>
      <c r="Y14" s="16"/>
      <c r="Z14" s="5">
        <v>169300.58</v>
      </c>
      <c r="AA14" s="15"/>
      <c r="AB14" s="16"/>
      <c r="AC14" s="5">
        <v>1693278.4600000002</v>
      </c>
    </row>
    <row r="15" spans="1:29" outlineLevel="1" x14ac:dyDescent="0.25">
      <c r="A15" s="1" t="s">
        <v>14</v>
      </c>
      <c r="B15" s="5">
        <v>157500</v>
      </c>
      <c r="C15" s="15"/>
      <c r="D15" s="16"/>
      <c r="E15" s="5">
        <v>19056</v>
      </c>
      <c r="F15" s="15"/>
      <c r="G15" s="16"/>
      <c r="H15" s="5">
        <v>9440</v>
      </c>
      <c r="I15" s="15"/>
      <c r="J15" s="16"/>
      <c r="K15" s="5">
        <v>6940</v>
      </c>
      <c r="L15" s="15"/>
      <c r="M15" s="16"/>
      <c r="N15" s="5">
        <v>35840</v>
      </c>
      <c r="O15" s="15"/>
      <c r="P15" s="16"/>
      <c r="Q15" s="5">
        <v>1000</v>
      </c>
      <c r="R15" s="15"/>
      <c r="S15" s="16"/>
      <c r="T15" s="5"/>
      <c r="U15" s="15"/>
      <c r="V15" s="16"/>
      <c r="W15" s="5">
        <v>21416</v>
      </c>
      <c r="X15" s="15"/>
      <c r="Y15" s="16"/>
      <c r="Z15" s="5">
        <v>18460</v>
      </c>
      <c r="AA15" s="15"/>
      <c r="AB15" s="16"/>
      <c r="AC15" s="5">
        <v>269652</v>
      </c>
    </row>
    <row r="16" spans="1:29" outlineLevel="1" x14ac:dyDescent="0.25">
      <c r="A16" s="1" t="s">
        <v>15</v>
      </c>
      <c r="B16" s="5">
        <v>333604.92</v>
      </c>
      <c r="C16" s="15"/>
      <c r="D16" s="16"/>
      <c r="E16" s="5">
        <v>50938.2</v>
      </c>
      <c r="F16" s="15"/>
      <c r="G16" s="16"/>
      <c r="H16" s="5">
        <v>48222</v>
      </c>
      <c r="I16" s="15"/>
      <c r="J16" s="16"/>
      <c r="K16" s="5">
        <v>74480.7</v>
      </c>
      <c r="L16" s="15"/>
      <c r="M16" s="16"/>
      <c r="N16" s="5">
        <v>146137.79999999999</v>
      </c>
      <c r="O16" s="15"/>
      <c r="P16" s="16"/>
      <c r="Q16" s="5"/>
      <c r="R16" s="15"/>
      <c r="S16" s="16"/>
      <c r="T16" s="5"/>
      <c r="U16" s="15"/>
      <c r="V16" s="16"/>
      <c r="W16" s="5">
        <v>137542.5</v>
      </c>
      <c r="X16" s="15"/>
      <c r="Y16" s="16"/>
      <c r="Z16" s="5">
        <v>88933.3</v>
      </c>
      <c r="AA16" s="15"/>
      <c r="AB16" s="16"/>
      <c r="AC16" s="5">
        <v>879859.42</v>
      </c>
    </row>
    <row r="17" spans="1:30" outlineLevel="1" x14ac:dyDescent="0.25">
      <c r="A17" s="1" t="s">
        <v>16</v>
      </c>
      <c r="B17" s="5">
        <v>290444.78000000003</v>
      </c>
      <c r="C17" s="17"/>
      <c r="D17" s="18"/>
      <c r="E17" s="5">
        <v>48282.38</v>
      </c>
      <c r="F17" s="17"/>
      <c r="G17" s="18"/>
      <c r="H17" s="5">
        <v>26874.76</v>
      </c>
      <c r="I17" s="17"/>
      <c r="J17" s="18"/>
      <c r="K17" s="5">
        <v>25113.93</v>
      </c>
      <c r="L17" s="17"/>
      <c r="M17" s="18"/>
      <c r="N17" s="5">
        <v>80007.259999999995</v>
      </c>
      <c r="O17" s="17"/>
      <c r="P17" s="18"/>
      <c r="Q17" s="5">
        <v>7412.51</v>
      </c>
      <c r="R17" s="17"/>
      <c r="S17" s="18"/>
      <c r="T17" s="5">
        <v>907.98</v>
      </c>
      <c r="U17" s="17"/>
      <c r="V17" s="18"/>
      <c r="W17" s="5">
        <v>70314.899999999994</v>
      </c>
      <c r="X17" s="17"/>
      <c r="Y17" s="18"/>
      <c r="Z17" s="5">
        <v>36035.9</v>
      </c>
      <c r="AA17" s="17"/>
      <c r="AB17" s="18"/>
      <c r="AC17" s="5">
        <v>585394.4</v>
      </c>
    </row>
    <row r="18" spans="1:30" x14ac:dyDescent="0.25">
      <c r="A18" s="2">
        <v>165</v>
      </c>
      <c r="B18" s="5">
        <v>10731049.35</v>
      </c>
      <c r="C18" s="19">
        <v>55248</v>
      </c>
      <c r="D18" s="20">
        <f>B18/C18/12</f>
        <v>16.186180721474081</v>
      </c>
      <c r="E18" s="5">
        <v>1430545.3199999998</v>
      </c>
      <c r="F18" s="19">
        <v>7600</v>
      </c>
      <c r="G18" s="20">
        <f>E18/F18/12</f>
        <v>15.68580394736842</v>
      </c>
      <c r="H18" s="5">
        <v>767406.01</v>
      </c>
      <c r="I18" s="19">
        <v>3358</v>
      </c>
      <c r="J18" s="20">
        <f>H18/I18/12</f>
        <v>19.04422299980147</v>
      </c>
      <c r="K18" s="5">
        <v>846930.02</v>
      </c>
      <c r="L18" s="19">
        <v>3175</v>
      </c>
      <c r="M18" s="20">
        <f>K18/L18/12</f>
        <v>22.229134383202098</v>
      </c>
      <c r="N18" s="5">
        <v>3624785.2599999993</v>
      </c>
      <c r="O18" s="19">
        <v>17533</v>
      </c>
      <c r="P18" s="20">
        <f>N18/O18/12</f>
        <v>17.228394361109522</v>
      </c>
      <c r="Q18" s="5">
        <v>265862.58</v>
      </c>
      <c r="R18" s="19">
        <v>842</v>
      </c>
      <c r="S18" s="20">
        <f>Q18/R18/12</f>
        <v>26.312606888361046</v>
      </c>
      <c r="T18" s="5">
        <v>131576.85999999999</v>
      </c>
      <c r="U18" s="19">
        <v>737</v>
      </c>
      <c r="V18" s="20">
        <f>T18/U18/12</f>
        <v>14.877528267752147</v>
      </c>
      <c r="W18" s="5">
        <v>2630216.5999999996</v>
      </c>
      <c r="X18" s="19">
        <v>12821</v>
      </c>
      <c r="Y18" s="20">
        <f>W18/X18/12</f>
        <v>17.095758261186074</v>
      </c>
      <c r="Z18" s="5">
        <v>1465843.8399999999</v>
      </c>
      <c r="AA18" s="19">
        <v>7277</v>
      </c>
      <c r="AB18" s="20">
        <f>Z18/AA18/12</f>
        <v>16.786265402409416</v>
      </c>
      <c r="AC18" s="5">
        <v>21894215.84</v>
      </c>
    </row>
    <row r="19" spans="1:30" outlineLevel="1" x14ac:dyDescent="0.25">
      <c r="A19" s="1" t="s">
        <v>10</v>
      </c>
      <c r="B19" s="5">
        <v>929594.69</v>
      </c>
      <c r="C19" s="7"/>
      <c r="D19" s="8"/>
      <c r="E19" s="5">
        <v>45868.6</v>
      </c>
      <c r="F19" s="7"/>
      <c r="G19" s="8"/>
      <c r="H19" s="5">
        <v>9954.2999999999993</v>
      </c>
      <c r="I19" s="7"/>
      <c r="J19" s="8"/>
      <c r="K19" s="5">
        <v>3970.5</v>
      </c>
      <c r="L19" s="7"/>
      <c r="M19" s="8"/>
      <c r="N19" s="5">
        <v>456569.25</v>
      </c>
      <c r="O19" s="7"/>
      <c r="P19" s="8"/>
      <c r="Q19" s="5">
        <v>312.64999999999998</v>
      </c>
      <c r="R19" s="7"/>
      <c r="S19" s="8"/>
      <c r="T19" s="5">
        <v>212.6</v>
      </c>
      <c r="U19" s="7"/>
      <c r="V19" s="8"/>
      <c r="W19" s="5">
        <v>313393.81</v>
      </c>
      <c r="X19" s="7"/>
      <c r="Y19" s="8"/>
      <c r="Z19" s="5">
        <v>74181.649999999994</v>
      </c>
      <c r="AA19" s="7"/>
      <c r="AB19" s="8"/>
      <c r="AC19" s="5">
        <v>1834058.0499999998</v>
      </c>
    </row>
    <row r="20" spans="1:30" outlineLevel="1" x14ac:dyDescent="0.25">
      <c r="A20" s="1" t="s">
        <v>11</v>
      </c>
      <c r="B20" s="5">
        <v>3971613.03</v>
      </c>
      <c r="C20" s="9"/>
      <c r="D20" s="10"/>
      <c r="E20" s="5">
        <v>113825.44</v>
      </c>
      <c r="F20" s="9"/>
      <c r="G20" s="10"/>
      <c r="H20" s="5">
        <v>37462.47</v>
      </c>
      <c r="I20" s="9"/>
      <c r="J20" s="10"/>
      <c r="K20" s="5">
        <v>5999.87</v>
      </c>
      <c r="L20" s="9"/>
      <c r="M20" s="10"/>
      <c r="N20" s="5">
        <v>1493819.52</v>
      </c>
      <c r="O20" s="9"/>
      <c r="P20" s="10"/>
      <c r="Q20" s="5"/>
      <c r="R20" s="9"/>
      <c r="S20" s="10"/>
      <c r="T20" s="5">
        <v>173.33</v>
      </c>
      <c r="U20" s="9"/>
      <c r="V20" s="10"/>
      <c r="W20" s="5">
        <v>863557.58</v>
      </c>
      <c r="X20" s="9"/>
      <c r="Y20" s="10"/>
      <c r="Z20" s="5">
        <v>182380.86</v>
      </c>
      <c r="AA20" s="9"/>
      <c r="AB20" s="10"/>
      <c r="AC20" s="5">
        <v>6668832.1000000006</v>
      </c>
    </row>
    <row r="21" spans="1:30" outlineLevel="1" x14ac:dyDescent="0.25">
      <c r="A21" s="1" t="s">
        <v>12</v>
      </c>
      <c r="B21" s="5">
        <v>2015920.4</v>
      </c>
      <c r="C21" s="9"/>
      <c r="D21" s="10"/>
      <c r="E21" s="5">
        <v>116438.23</v>
      </c>
      <c r="F21" s="9"/>
      <c r="G21" s="10"/>
      <c r="H21" s="5">
        <v>30446.35</v>
      </c>
      <c r="I21" s="9"/>
      <c r="J21" s="10"/>
      <c r="K21" s="5">
        <v>16444.25</v>
      </c>
      <c r="L21" s="9"/>
      <c r="M21" s="10"/>
      <c r="N21" s="5">
        <v>1403819.61</v>
      </c>
      <c r="O21" s="9"/>
      <c r="P21" s="10"/>
      <c r="Q21" s="5">
        <v>3870</v>
      </c>
      <c r="R21" s="9"/>
      <c r="S21" s="10"/>
      <c r="T21" s="5">
        <v>6489.25</v>
      </c>
      <c r="U21" s="9"/>
      <c r="V21" s="10"/>
      <c r="W21" s="5">
        <v>1071533.6299999999</v>
      </c>
      <c r="X21" s="9"/>
      <c r="Y21" s="10"/>
      <c r="Z21" s="5">
        <v>176831.84</v>
      </c>
      <c r="AA21" s="9"/>
      <c r="AB21" s="10"/>
      <c r="AC21" s="5">
        <v>4841793.5599999996</v>
      </c>
    </row>
    <row r="22" spans="1:30" outlineLevel="1" x14ac:dyDescent="0.25">
      <c r="A22" s="1" t="s">
        <v>13</v>
      </c>
      <c r="B22" s="5">
        <v>325847.58</v>
      </c>
      <c r="C22" s="9"/>
      <c r="D22" s="10"/>
      <c r="E22" s="5">
        <v>23367.5</v>
      </c>
      <c r="F22" s="9"/>
      <c r="G22" s="10"/>
      <c r="H22" s="5">
        <v>2970</v>
      </c>
      <c r="I22" s="9"/>
      <c r="J22" s="10"/>
      <c r="K22" s="5"/>
      <c r="L22" s="9"/>
      <c r="M22" s="10"/>
      <c r="N22" s="5">
        <v>188118.25</v>
      </c>
      <c r="O22" s="9"/>
      <c r="P22" s="10"/>
      <c r="Q22" s="5"/>
      <c r="R22" s="9"/>
      <c r="S22" s="10"/>
      <c r="T22" s="5"/>
      <c r="U22" s="9"/>
      <c r="V22" s="10"/>
      <c r="W22" s="5">
        <v>119538.5</v>
      </c>
      <c r="X22" s="9"/>
      <c r="Y22" s="10"/>
      <c r="Z22" s="5">
        <v>33402.74</v>
      </c>
      <c r="AA22" s="9"/>
      <c r="AB22" s="10"/>
      <c r="AC22" s="5">
        <v>693244.57000000007</v>
      </c>
    </row>
    <row r="23" spans="1:30" outlineLevel="1" x14ac:dyDescent="0.25">
      <c r="A23" s="1" t="s">
        <v>14</v>
      </c>
      <c r="B23" s="5">
        <v>683395</v>
      </c>
      <c r="C23" s="9"/>
      <c r="D23" s="10"/>
      <c r="E23" s="5">
        <v>9500</v>
      </c>
      <c r="F23" s="9"/>
      <c r="G23" s="10"/>
      <c r="H23" s="5"/>
      <c r="I23" s="9"/>
      <c r="J23" s="10"/>
      <c r="K23" s="5">
        <v>1300</v>
      </c>
      <c r="L23" s="9"/>
      <c r="M23" s="10"/>
      <c r="N23" s="5">
        <v>266425</v>
      </c>
      <c r="O23" s="9"/>
      <c r="P23" s="10"/>
      <c r="Q23" s="5"/>
      <c r="R23" s="9"/>
      <c r="S23" s="10"/>
      <c r="T23" s="5"/>
      <c r="U23" s="9"/>
      <c r="V23" s="10"/>
      <c r="W23" s="5">
        <v>81090</v>
      </c>
      <c r="X23" s="9"/>
      <c r="Y23" s="10"/>
      <c r="Z23" s="5">
        <v>17200</v>
      </c>
      <c r="AA23" s="9"/>
      <c r="AB23" s="10"/>
      <c r="AC23" s="5">
        <v>1058910</v>
      </c>
    </row>
    <row r="24" spans="1:30" outlineLevel="1" x14ac:dyDescent="0.25">
      <c r="A24" s="1" t="s">
        <v>15</v>
      </c>
      <c r="B24" s="5">
        <v>304583</v>
      </c>
      <c r="C24" s="9"/>
      <c r="D24" s="10"/>
      <c r="E24" s="5">
        <v>21890</v>
      </c>
      <c r="F24" s="9"/>
      <c r="G24" s="10"/>
      <c r="H24" s="5">
        <v>4820</v>
      </c>
      <c r="I24" s="9"/>
      <c r="J24" s="10"/>
      <c r="K24" s="5"/>
      <c r="L24" s="9"/>
      <c r="M24" s="10"/>
      <c r="N24" s="5">
        <v>291964</v>
      </c>
      <c r="O24" s="9"/>
      <c r="P24" s="10"/>
      <c r="Q24" s="5"/>
      <c r="R24" s="9"/>
      <c r="S24" s="10"/>
      <c r="T24" s="5"/>
      <c r="U24" s="9"/>
      <c r="V24" s="10"/>
      <c r="W24" s="5">
        <v>147006</v>
      </c>
      <c r="X24" s="9"/>
      <c r="Y24" s="10"/>
      <c r="Z24" s="5">
        <v>26355</v>
      </c>
      <c r="AA24" s="9"/>
      <c r="AB24" s="10"/>
      <c r="AC24" s="5">
        <v>796618</v>
      </c>
    </row>
    <row r="25" spans="1:30" outlineLevel="1" x14ac:dyDescent="0.25">
      <c r="A25" s="1" t="s">
        <v>16</v>
      </c>
      <c r="B25" s="5">
        <v>204103.53</v>
      </c>
      <c r="C25" s="11"/>
      <c r="D25" s="12"/>
      <c r="E25" s="5">
        <v>8701.75</v>
      </c>
      <c r="F25" s="11"/>
      <c r="G25" s="12"/>
      <c r="H25" s="5">
        <v>1737.95</v>
      </c>
      <c r="I25" s="11"/>
      <c r="J25" s="12"/>
      <c r="K25" s="5"/>
      <c r="L25" s="11"/>
      <c r="M25" s="12"/>
      <c r="N25" s="5">
        <v>124945.74</v>
      </c>
      <c r="O25" s="11"/>
      <c r="P25" s="12"/>
      <c r="Q25" s="5"/>
      <c r="R25" s="11"/>
      <c r="S25" s="12"/>
      <c r="T25" s="5"/>
      <c r="U25" s="11"/>
      <c r="V25" s="12"/>
      <c r="W25" s="5">
        <v>93520.29</v>
      </c>
      <c r="X25" s="11"/>
      <c r="Y25" s="12"/>
      <c r="Z25" s="5">
        <v>20286.25</v>
      </c>
      <c r="AA25" s="11"/>
      <c r="AB25" s="12"/>
      <c r="AC25" s="5">
        <v>453295.51</v>
      </c>
    </row>
    <row r="26" spans="1:30" x14ac:dyDescent="0.25">
      <c r="A26" s="2">
        <v>218</v>
      </c>
      <c r="B26" s="5">
        <v>8435057.2299999986</v>
      </c>
      <c r="C26" s="19">
        <v>44823</v>
      </c>
      <c r="D26" s="20">
        <f>B26/C26/12</f>
        <v>15.682159512601416</v>
      </c>
      <c r="E26" s="5">
        <v>339591.52</v>
      </c>
      <c r="F26" s="19">
        <v>2527</v>
      </c>
      <c r="G26" s="20">
        <f>E26/F26/12</f>
        <v>11.19877061073737</v>
      </c>
      <c r="H26" s="5">
        <v>87391.069999999992</v>
      </c>
      <c r="I26" s="19">
        <v>551</v>
      </c>
      <c r="J26" s="20">
        <f>H26/I26/12</f>
        <v>13.217040229885056</v>
      </c>
      <c r="K26" s="5">
        <v>27714.62</v>
      </c>
      <c r="L26" s="19">
        <v>266</v>
      </c>
      <c r="M26" s="20">
        <f>K26/L26/12</f>
        <v>8.6825250626566408</v>
      </c>
      <c r="N26" s="5">
        <v>4225661.37</v>
      </c>
      <c r="O26" s="19">
        <v>29124</v>
      </c>
      <c r="P26" s="20">
        <f>N26/O26/12</f>
        <v>12.09100561392666</v>
      </c>
      <c r="Q26" s="5">
        <v>4182.6499999999996</v>
      </c>
      <c r="R26" s="19">
        <v>38</v>
      </c>
      <c r="S26" s="20">
        <f>Q26/R26/12</f>
        <v>9.1724780701754387</v>
      </c>
      <c r="T26" s="5">
        <v>6875.18</v>
      </c>
      <c r="U26" s="19">
        <v>17</v>
      </c>
      <c r="V26" s="20">
        <f>T26/U26/12</f>
        <v>33.70186274509804</v>
      </c>
      <c r="W26" s="5">
        <v>2689639.8099999996</v>
      </c>
      <c r="X26" s="19">
        <v>23222</v>
      </c>
      <c r="Y26" s="20">
        <f>W26/X26/12</f>
        <v>9.6519098627738042</v>
      </c>
      <c r="Z26" s="5">
        <v>530638.34</v>
      </c>
      <c r="AA26" s="19">
        <v>4254</v>
      </c>
      <c r="AB26" s="20">
        <f>Z26/AA26/12</f>
        <v>10.394889907538003</v>
      </c>
      <c r="AC26" s="5">
        <v>16346751.790000001</v>
      </c>
    </row>
    <row r="27" spans="1:30" x14ac:dyDescent="0.25">
      <c r="A27" s="21" t="s">
        <v>19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4"/>
    </row>
    <row r="28" spans="1:30" x14ac:dyDescent="0.25">
      <c r="A28" s="1" t="s">
        <v>9</v>
      </c>
      <c r="B28" s="5">
        <v>41318934.829999998</v>
      </c>
      <c r="C28" s="19">
        <f>C26+C18+C9</f>
        <v>377470</v>
      </c>
      <c r="D28" s="20">
        <f>B28/C28/12</f>
        <v>9.1219025860774803</v>
      </c>
      <c r="E28" s="5">
        <v>5541161.0300000012</v>
      </c>
      <c r="F28" s="19">
        <f>F26+F18+F9</f>
        <v>62820</v>
      </c>
      <c r="G28" s="20">
        <f>E28/F28/12</f>
        <v>7.3505797384060294</v>
      </c>
      <c r="H28" s="5">
        <v>2519953.4800000004</v>
      </c>
      <c r="I28" s="19">
        <f>I26+I18+I9</f>
        <v>26694</v>
      </c>
      <c r="J28" s="20">
        <f>H28/I28/12</f>
        <v>7.8667911640568429</v>
      </c>
      <c r="K28" s="5">
        <v>2303340.2100000004</v>
      </c>
      <c r="L28" s="19">
        <f>L26+L18+L9</f>
        <v>24380</v>
      </c>
      <c r="M28" s="20">
        <f>K28/L28/12</f>
        <v>7.8730523995077952</v>
      </c>
      <c r="N28" s="5">
        <v>14835866.039999999</v>
      </c>
      <c r="O28" s="19">
        <f>O26+O18+O9</f>
        <v>143019</v>
      </c>
      <c r="P28" s="20">
        <f>N28/O28/12</f>
        <v>8.6444610156692452</v>
      </c>
      <c r="Q28" s="5">
        <v>634802.69999999995</v>
      </c>
      <c r="R28" s="19">
        <f>R26+R18+R9</f>
        <v>6448</v>
      </c>
      <c r="S28" s="20">
        <f>Q28/R28/12</f>
        <v>8.2041291873449129</v>
      </c>
      <c r="T28" s="5">
        <v>469751.70999999996</v>
      </c>
      <c r="U28" s="19">
        <f>U26+U18+U9</f>
        <v>5875</v>
      </c>
      <c r="V28" s="20">
        <f>T28/U28/12</f>
        <v>6.6631448226950347</v>
      </c>
      <c r="W28" s="5">
        <v>11395689.690000001</v>
      </c>
      <c r="X28" s="19">
        <f>X26+X18+X9</f>
        <v>118332</v>
      </c>
      <c r="Y28" s="20">
        <f>W28/X28/12</f>
        <v>8.0252240095663065</v>
      </c>
      <c r="Z28" s="5">
        <v>5747482.9500000011</v>
      </c>
      <c r="AA28" s="19">
        <f>AA26+AA18+AA9</f>
        <v>64904</v>
      </c>
      <c r="AB28" s="20">
        <f>Z28/AA28/12</f>
        <v>7.3794667894120565</v>
      </c>
      <c r="AC28" s="5">
        <v>84766982.640000001</v>
      </c>
      <c r="AD28" s="6"/>
    </row>
  </sheetData>
  <mergeCells count="28">
    <mergeCell ref="AA19:AB25"/>
    <mergeCell ref="A27:AC27"/>
    <mergeCell ref="L19:M25"/>
    <mergeCell ref="O19:P25"/>
    <mergeCell ref="R19:S25"/>
    <mergeCell ref="U19:V25"/>
    <mergeCell ref="X19:Y25"/>
    <mergeCell ref="L10:M17"/>
    <mergeCell ref="I10:J17"/>
    <mergeCell ref="F10:G17"/>
    <mergeCell ref="C10:D17"/>
    <mergeCell ref="C19:D25"/>
    <mergeCell ref="F19:G25"/>
    <mergeCell ref="I19:J25"/>
    <mergeCell ref="X2:Y8"/>
    <mergeCell ref="AA2:AB8"/>
    <mergeCell ref="X10:Y17"/>
    <mergeCell ref="AA10:AB17"/>
    <mergeCell ref="U10:V17"/>
    <mergeCell ref="O10:P17"/>
    <mergeCell ref="R10:S17"/>
    <mergeCell ref="C2:D8"/>
    <mergeCell ref="I2:J8"/>
    <mergeCell ref="L2:M8"/>
    <mergeCell ref="O2:P8"/>
    <mergeCell ref="R2:S8"/>
    <mergeCell ref="U2:V8"/>
    <mergeCell ref="F2:G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2016-11-08T11:25:28Z</dcterms:modified>
</cp:coreProperties>
</file>